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 defaultThemeVersion="166925"/>
  <xr:revisionPtr revIDLastSave="0" documentId="10_ncr:8100000_{4E7B7EE6-186A-464D-A62E-A528DC7929CF}" xr6:coauthVersionLast="33" xr6:coauthVersionMax="33" xr10:uidLastSave="{00000000-0000-0000-0000-000000000000}"/>
  <bookViews>
    <workbookView xWindow="0" yWindow="0" windowWidth="28800" windowHeight="12180" xr2:uid="{644B7340-5B63-4B6D-95BE-EF16567F6FE0}"/>
  </bookViews>
  <sheets>
    <sheet name="项目开发计划" sheetId="1" r:id="rId1"/>
    <sheet name="Sheet2" sheetId="3" r:id="rId2"/>
  </sheets>
  <definedNames>
    <definedName name="Actual">项目开发计划!A$4=MEDIAN(项目开发计划!A$4, 项目开发计划!$E1, IF(项目开发计划!$F1&lt;项目开发计划!$D1,项目开发计划!$F1,项目开发计划!$D1))*(项目开发计划!$E1&lt;&gt;0)*(项目开发计划!$F1&lt;&gt;0)</definedName>
    <definedName name="Advance">项目开发计划!A$4=(项目开发计划!$E1&lt;项目开发计划!$C1)*MEDIAN(项目开发计划!A$4, 项目开发计划!$E1, (项目开发计划!$C1-1))*(项目开发计划!$E1&lt;&gt;0)*(项目开发计划!$F1&lt;&gt;0)</definedName>
    <definedName name="Delay">项目开发计划!A$4=(项目开发计划!$F1&gt;项目开发计划!$D1)*(MEDIAN(项目开发计划!A$4, (项目开发计划!$D1+1), 项目开发计划!$F1))</definedName>
    <definedName name="Percent">项目开发计划!A$4=(项目开发计划!$E1&gt;项目开发计划!$C1)*MEDIAN(项目开发计划!A$4, 项目开发计划!$E1, (项目开发计划!$E1+INT((项目开发计划!$D1-项目开发计划!$C1)*项目开发计划!$G1)))</definedName>
    <definedName name="PercentEarlier">项目开发计划!A$4=(项目开发计划!$F1=0)*(项目开发计划!$E1&lt;&gt;0)*(项目开发计划!$E1&lt;项目开发计划!$C1)*MEDIAN(项目开发计划!A$4, 项目开发计划!$E1, 项目开发计划!$C1-1)</definedName>
    <definedName name="PercentLater">项目开发计划!A$4=(项目开发计划!$F1=0)*(项目开发计划!$E1&lt;&gt;0)*(((项目开发计划!$E1+(项目开发计划!$D1-项目开发计划!$C1)*项目开发计划!$G1)&gt;项目开发计划!$C1)*MEDIAN(项目开发计划!A$4, 项目开发计划!$C1, (项目开发计划!$E1+(项目开发计划!$D1-项目开发计划!$C1)*项目开发计划!$G1)))</definedName>
    <definedName name="Plan">项目开发计划!A$4=MEDIAN(项目开发计划!A$4,项目开发计划!$C1,项目开发计划!$D1)*(项目开发计划!$C1&lt;&gt;0)*(项目开发计划!$D1&lt;&gt;0)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G7" i="3"/>
</calcChain>
</file>

<file path=xl/sharedStrings.xml><?xml version="1.0" encoding="utf-8"?>
<sst xmlns="http://schemas.openxmlformats.org/spreadsheetml/2006/main" count="41" uniqueCount="38">
  <si>
    <t>今日：</t>
    <rPh sb="0" eb="1">
      <t>jin'ri</t>
    </rPh>
    <rPh sb="2" eb="3">
      <t>ri'qi</t>
    </rPh>
    <phoneticPr fontId="1" type="noConversion"/>
  </si>
  <si>
    <t>计划</t>
    <rPh sb="0" eb="1">
      <t>ji'hua</t>
    </rPh>
    <phoneticPr fontId="1" type="noConversion"/>
  </si>
  <si>
    <t>实际执行</t>
    <rPh sb="0" eb="1">
      <t>shi'ji</t>
    </rPh>
    <rPh sb="2" eb="3">
      <t>zhi'x</t>
    </rPh>
    <phoneticPr fontId="1" type="noConversion"/>
  </si>
  <si>
    <t>延期或提前</t>
    <rPh sb="0" eb="1">
      <t>yan'qi</t>
    </rPh>
    <rPh sb="2" eb="3">
      <t>huo</t>
    </rPh>
    <rPh sb="3" eb="4">
      <t>ti'q</t>
    </rPh>
    <phoneticPr fontId="1" type="noConversion"/>
  </si>
  <si>
    <t>任务内容</t>
    <rPh sb="0" eb="1">
      <t>ren'wu</t>
    </rPh>
    <rPh sb="2" eb="3">
      <t>nei'rong</t>
    </rPh>
    <phoneticPr fontId="1" type="noConversion"/>
  </si>
  <si>
    <t>实际</t>
    <rPh sb="0" eb="1">
      <t>shi'ji</t>
    </rPh>
    <phoneticPr fontId="1" type="noConversion"/>
  </si>
  <si>
    <t>进度（%）</t>
    <rPh sb="0" eb="1">
      <t>jin'du</t>
    </rPh>
    <phoneticPr fontId="1" type="noConversion"/>
  </si>
  <si>
    <t>5月</t>
    <rPh sb="1" eb="2">
      <t>yue</t>
    </rPh>
    <phoneticPr fontId="1" type="noConversion"/>
  </si>
  <si>
    <t>6月</t>
    <phoneticPr fontId="1" type="noConversion"/>
  </si>
  <si>
    <t>开始</t>
    <rPh sb="0" eb="1">
      <t>kai'shi</t>
    </rPh>
    <phoneticPr fontId="1" type="noConversion"/>
  </si>
  <si>
    <t>结束</t>
    <rPh sb="0" eb="1">
      <t>jie'shu</t>
    </rPh>
    <phoneticPr fontId="1" type="noConversion"/>
  </si>
  <si>
    <t>1、AC25CS热风对流平台开发</t>
    <rPh sb="0" eb="1">
      <t>ren'wu</t>
    </rPh>
    <phoneticPr fontId="1" type="noConversion"/>
  </si>
  <si>
    <t>2、温控器拓展新厂家</t>
    <rPh sb="0" eb="1">
      <t>ren'wu</t>
    </rPh>
    <phoneticPr fontId="1" type="noConversion"/>
  </si>
  <si>
    <t>3、金属加热管降成本（二次送样）</t>
    <rPh sb="0" eb="1">
      <t>ren'wu</t>
    </rPh>
    <phoneticPr fontId="1" type="noConversion"/>
  </si>
  <si>
    <t>备注</t>
    <phoneticPr fontId="1" type="noConversion"/>
  </si>
  <si>
    <t>初版已确定</t>
    <phoneticPr fontId="1" type="noConversion"/>
  </si>
  <si>
    <t>采购5.16</t>
    <phoneticPr fontId="1" type="noConversion"/>
  </si>
  <si>
    <t>寿命测试中</t>
    <phoneticPr fontId="1" type="noConversion"/>
  </si>
  <si>
    <t>4、OTR用LED新结构确认</t>
    <rPh sb="0" eb="1">
      <t>ren'wu</t>
    </rPh>
    <phoneticPr fontId="1" type="noConversion"/>
  </si>
  <si>
    <t>5、DPC900W变压器样品绕组测试</t>
    <rPh sb="0" eb="1">
      <t>ren'wu</t>
    </rPh>
    <phoneticPr fontId="1" type="noConversion"/>
  </si>
  <si>
    <t>样品OK</t>
    <phoneticPr fontId="1" type="noConversion"/>
  </si>
  <si>
    <t>6、C28平台CDF清单下发</t>
    <rPh sb="0" eb="1">
      <t>ren'wu</t>
    </rPh>
    <phoneticPr fontId="1" type="noConversion"/>
  </si>
  <si>
    <t>7、产品认证</t>
    <rPh sb="0" eb="1">
      <t>ren'wu</t>
    </rPh>
    <phoneticPr fontId="1" type="noConversion"/>
  </si>
  <si>
    <t>7.1 C28单微波平台认证</t>
    <rPh sb="0" eb="1">
      <t>ren'wu</t>
    </rPh>
    <phoneticPr fontId="1" type="noConversion"/>
  </si>
  <si>
    <t>1.1 热风性能摸底</t>
    <rPh sb="0" eb="1">
      <t>ren'wu</t>
    </rPh>
    <phoneticPr fontId="1" type="noConversion"/>
  </si>
  <si>
    <t>1.2 平台电控规格书</t>
    <rPh sb="0" eb="1">
      <t>ren'wu</t>
    </rPh>
    <phoneticPr fontId="1" type="noConversion"/>
  </si>
  <si>
    <t>1.3 热风电机样品改善（采购中）</t>
    <rPh sb="0" eb="1">
      <t>ren'wu</t>
    </rPh>
    <phoneticPr fontId="1" type="noConversion"/>
  </si>
  <si>
    <t>1.4 热风对流线束改善</t>
    <phoneticPr fontId="1" type="noConversion"/>
  </si>
  <si>
    <t>1.5 新热风加热管图纸改善及打样</t>
    <phoneticPr fontId="1" type="noConversion"/>
  </si>
  <si>
    <t>1.6 整机性能评价——煮食实验</t>
    <rPh sb="0" eb="1">
      <t>ren'wu</t>
    </rPh>
    <phoneticPr fontId="1" type="noConversion"/>
  </si>
  <si>
    <t>7.2 B20、B25烧烤平台认证样机</t>
    <phoneticPr fontId="1" type="noConversion"/>
  </si>
  <si>
    <t>7.3 B20、B25烧烤平台认证</t>
    <rPh sb="0" eb="1">
      <t>ren'wu</t>
    </rPh>
    <phoneticPr fontId="1" type="noConversion"/>
  </si>
  <si>
    <t>验证合格，准备签样</t>
    <phoneticPr fontId="1" type="noConversion"/>
  </si>
  <si>
    <t>7.4 ERP认证测试</t>
    <phoneticPr fontId="1" type="noConversion"/>
  </si>
  <si>
    <t>正在三家询价</t>
    <phoneticPr fontId="1" type="noConversion"/>
  </si>
  <si>
    <t>进度</t>
    <phoneticPr fontId="1" type="noConversion"/>
  </si>
  <si>
    <r>
      <rPr>
        <sz val="24"/>
        <color theme="4" tint="-0.249977111117893"/>
        <rFont val="等线"/>
        <family val="1"/>
        <scheme val="minor"/>
      </rPr>
      <t>18</t>
    </r>
    <r>
      <rPr>
        <sz val="24"/>
        <color theme="4" tint="-0.249977111117893"/>
        <rFont val="等线"/>
        <family val="3"/>
        <charset val="134"/>
        <scheme val="minor"/>
      </rPr>
      <t>年</t>
    </r>
    <r>
      <rPr>
        <sz val="24"/>
        <color theme="4" tint="-0.249977111117893"/>
        <rFont val="等线"/>
        <family val="1"/>
        <scheme val="minor"/>
      </rPr>
      <t>5</t>
    </r>
    <r>
      <rPr>
        <sz val="24"/>
        <color theme="4" tint="-0.249977111117893"/>
        <rFont val="等线"/>
        <family val="3"/>
        <charset val="134"/>
        <scheme val="minor"/>
      </rPr>
      <t>月开发项目管理计划进度表</t>
    </r>
    <phoneticPr fontId="1" type="noConversion"/>
  </si>
  <si>
    <r>
      <rPr>
        <b/>
        <sz val="11"/>
        <rFont val="等线"/>
        <family val="1"/>
        <scheme val="minor"/>
      </rPr>
      <t>8</t>
    </r>
    <r>
      <rPr>
        <b/>
        <sz val="11"/>
        <rFont val="等线"/>
        <family val="3"/>
        <charset val="134"/>
        <scheme val="minor"/>
      </rPr>
      <t>、海尔国内卡萨帝项目对接与下发</t>
    </r>
    <rPh sb="0" eb="1">
      <t>ren'wu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</si>
</sst>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/d;@"/>
  </numFmts>
  <fonts count="12">
    <font>
      <sz val="11"/>
      <color theme="1" tint="0.24994659260841701"/>
      <name val="等线 Light"/>
      <family val="2"/>
      <scheme val="major"/>
    </font>
    <font>
      <sz val="9"/>
      <name val="等线 Light"/>
      <family val="3"/>
      <charset val="134"/>
      <scheme val="major"/>
    </font>
    <font>
      <b/>
      <sz val="11"/>
      <color theme="1" tint="0.2499465926084170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color theme="1" tint="0.2499465926084170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b/>
      <sz val="11"/>
      <color rgb="FF0066CC"/>
      <name val="等线"/>
      <family val="3"/>
      <charset val="134"/>
      <scheme val="minor"/>
    </font>
    <font>
      <sz val="11"/>
      <color theme="4" tint="-0.249977111117893"/>
      <name val="等线"/>
      <family val="3"/>
      <charset val="134"/>
      <scheme val="minor"/>
    </font>
    <font>
      <sz val="24"/>
      <color theme="4" tint="-0.249977111117893"/>
      <name val="等线"/>
      <family val="3"/>
      <charset val="134"/>
      <scheme val="minor"/>
    </font>
    <font>
      <sz val="24"/>
      <color theme="4" tint="-0.249977111117893"/>
      <name val="等线"/>
      <family val="1"/>
      <scheme val="minor"/>
    </font>
    <font>
      <b/>
      <sz val="11"/>
      <name val="等线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lightUp">
        <fgColor theme="0" tint="-0.14996795556505021"/>
        <bgColor rgb="FF007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Trellis">
        <fgColor theme="0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1">
    <xf numFmtId="0" fontId="0" fillId="0" borderId="0" applyNumberFormat="0" applyFill="0" applyBorder="0" applyProtection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177" fontId="5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177" fontId="5" fillId="0" borderId="7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177" fontId="5" fillId="0" borderId="5" xfId="0" applyNumberFormat="1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9" fontId="5" fillId="0" borderId="6" xfId="0" applyNumberFormat="1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5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6" fillId="6" borderId="1" xfId="0" applyNumberFormat="1" applyFont="1" applyFill="1" applyBorder="1" applyAlignment="1">
      <alignment horizontal="center" vertical="center"/>
    </xf>
    <xf numFmtId="176" fontId="6" fillId="7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4" fillId="5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177" fontId="5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>
      <alignment vertical="center"/>
    </xf>
  </cellXfs>
  <cellStyles count="1">
    <cellStyle name="常规" xfId="0" builtinId="0"/>
  </cellStyles>
  <dxfs count="7">
    <dxf>
      <font>
        <color rgb="FF9C0006"/>
      </font>
      <fill>
        <patternFill patternType="none">
          <bgColor auto="1"/>
        </patternFill>
      </fill>
      <border>
        <left style="thin">
          <color theme="9" tint="-0.24994659260841701"/>
        </left>
        <right style="thin">
          <color theme="9" tint="-0.24994659260841701"/>
        </right>
      </border>
    </dxf>
    <dxf>
      <font>
        <color rgb="FF9C0006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9C0006"/>
      </font>
      <fill>
        <patternFill patternType="lightUp">
          <fgColor theme="0"/>
          <bgColor rgb="FF0070C0"/>
        </patternFill>
      </fill>
    </dxf>
    <dxf>
      <font>
        <color rgb="FF9C0006"/>
      </font>
      <fill>
        <patternFill patternType="lightUp">
          <fgColor theme="0"/>
          <bgColor rgb="FF0070C0"/>
        </patternFill>
      </fill>
    </dxf>
    <dxf>
      <font>
        <color rgb="FF9C0006"/>
      </font>
      <fill>
        <patternFill patternType="lightUp">
          <fgColor theme="0"/>
          <bgColor rgb="FF0070C0"/>
        </patternFill>
      </fill>
    </dxf>
  </dxfs>
  <tableStyles count="0" defaultTableStyle="TableStyleMedium2" defaultPivotStyle="PivotStyleLight16"/>
  <colors>
    <mruColors>
      <color rgb="FF00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06BBE-2432-4D32-87B2-4EEAF44DC9FE}">
  <sheetPr codeName="Sheet1"/>
  <dimension ref="B1:AN25"/>
  <sheetViews>
    <sheetView showGridLines="0" tabSelected="1" zoomScaleNormal="100" workbookViewId="0">
      <selection activeCell="AP1" sqref="AP1"/>
    </sheetView>
  </sheetViews>
  <sheetFormatPr defaultColWidth="10.875" defaultRowHeight="14.25"/>
  <cols>
    <col min="1" max="1" width="3.5" style="1" customWidth="1"/>
    <col min="2" max="2" width="34.125" style="1" customWidth="1"/>
    <col min="3" max="6" width="5.25" style="1" customWidth="1"/>
    <col min="7" max="7" width="7.625" style="1" customWidth="1"/>
    <col min="8" max="8" width="18" style="1" customWidth="1"/>
    <col min="9" max="40" width="3" style="2" customWidth="1"/>
    <col min="41" max="16384" width="10.875" style="1"/>
  </cols>
  <sheetData>
    <row r="1" spans="2:40" ht="49.5" customHeight="1">
      <c r="B1" s="57" t="s">
        <v>36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</row>
    <row r="2" spans="2:40" s="32" customFormat="1" ht="21" customHeight="1">
      <c r="B2" s="34"/>
      <c r="C2" s="43" t="s">
        <v>0</v>
      </c>
      <c r="D2" s="51">
        <f ca="1">TODAY()</f>
        <v>43245</v>
      </c>
      <c r="E2" s="52"/>
      <c r="F2" s="52"/>
      <c r="I2" s="33"/>
      <c r="J2" s="3"/>
      <c r="K2" s="4" t="s">
        <v>1</v>
      </c>
      <c r="L2" s="2"/>
      <c r="M2" s="5"/>
      <c r="N2" s="4" t="s">
        <v>2</v>
      </c>
      <c r="O2" s="2"/>
      <c r="P2" s="4"/>
      <c r="Q2" s="35"/>
      <c r="R2" s="4" t="s">
        <v>3</v>
      </c>
      <c r="S2" s="2"/>
      <c r="T2" s="4"/>
      <c r="U2" s="2"/>
      <c r="V2" s="46"/>
      <c r="W2" s="4" t="s">
        <v>35</v>
      </c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2:40" ht="18" customHeight="1">
      <c r="B3" s="53" t="s">
        <v>4</v>
      </c>
      <c r="C3" s="55" t="s">
        <v>1</v>
      </c>
      <c r="D3" s="55"/>
      <c r="E3" s="56" t="s">
        <v>5</v>
      </c>
      <c r="F3" s="56"/>
      <c r="G3" s="49" t="s">
        <v>6</v>
      </c>
      <c r="H3" s="49" t="s">
        <v>14</v>
      </c>
      <c r="I3" s="47" t="s">
        <v>7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 t="s">
        <v>8</v>
      </c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</row>
    <row r="4" spans="2:40">
      <c r="B4" s="54"/>
      <c r="C4" s="8" t="s">
        <v>9</v>
      </c>
      <c r="D4" s="8" t="s">
        <v>10</v>
      </c>
      <c r="E4" s="9" t="s">
        <v>9</v>
      </c>
      <c r="F4" s="9" t="s">
        <v>10</v>
      </c>
      <c r="G4" s="50"/>
      <c r="H4" s="50"/>
      <c r="I4" s="29">
        <v>43235</v>
      </c>
      <c r="J4" s="29">
        <v>43236</v>
      </c>
      <c r="K4" s="29">
        <v>43237</v>
      </c>
      <c r="L4" s="29">
        <v>43238</v>
      </c>
      <c r="M4" s="29">
        <v>43239</v>
      </c>
      <c r="N4" s="29">
        <v>43240</v>
      </c>
      <c r="O4" s="29">
        <v>43241</v>
      </c>
      <c r="P4" s="29">
        <v>43242</v>
      </c>
      <c r="Q4" s="29">
        <v>43243</v>
      </c>
      <c r="R4" s="29">
        <v>43244</v>
      </c>
      <c r="S4" s="29">
        <v>43245</v>
      </c>
      <c r="T4" s="29">
        <v>43246</v>
      </c>
      <c r="U4" s="29">
        <v>43247</v>
      </c>
      <c r="V4" s="29">
        <v>43248</v>
      </c>
      <c r="W4" s="29">
        <v>43249</v>
      </c>
      <c r="X4" s="29">
        <v>43250</v>
      </c>
      <c r="Y4" s="29">
        <v>43251</v>
      </c>
      <c r="Z4" s="30">
        <v>43252</v>
      </c>
      <c r="AA4" s="30">
        <v>43253</v>
      </c>
      <c r="AB4" s="30">
        <v>43254</v>
      </c>
      <c r="AC4" s="30">
        <v>43255</v>
      </c>
      <c r="AD4" s="30">
        <v>43256</v>
      </c>
      <c r="AE4" s="30">
        <v>43257</v>
      </c>
      <c r="AF4" s="30">
        <v>43258</v>
      </c>
      <c r="AG4" s="30">
        <v>43259</v>
      </c>
      <c r="AH4" s="30">
        <v>43260</v>
      </c>
      <c r="AI4" s="30">
        <v>43261</v>
      </c>
      <c r="AJ4" s="30">
        <v>43262</v>
      </c>
      <c r="AK4" s="30">
        <v>43263</v>
      </c>
      <c r="AL4" s="30">
        <v>43264</v>
      </c>
      <c r="AM4" s="30">
        <v>43265</v>
      </c>
      <c r="AN4" s="30">
        <v>43266</v>
      </c>
    </row>
    <row r="5" spans="2:40" ht="20.100000000000001" customHeight="1" thickBot="1">
      <c r="B5" s="20" t="s">
        <v>11</v>
      </c>
      <c r="C5" s="44"/>
      <c r="D5" s="44"/>
      <c r="E5" s="44"/>
      <c r="F5" s="44"/>
      <c r="G5" s="27"/>
      <c r="H5" s="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</row>
    <row r="6" spans="2:40" ht="20.100000000000001" customHeight="1" thickBot="1">
      <c r="B6" s="10" t="s">
        <v>24</v>
      </c>
      <c r="C6" s="11">
        <v>43221</v>
      </c>
      <c r="D6" s="11">
        <v>43240</v>
      </c>
      <c r="E6" s="11">
        <v>43221</v>
      </c>
      <c r="F6" s="11">
        <v>43235</v>
      </c>
      <c r="G6" s="22">
        <v>1</v>
      </c>
      <c r="H6" s="6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0" ht="20.100000000000001" customHeight="1" thickBot="1">
      <c r="B7" s="10" t="s">
        <v>25</v>
      </c>
      <c r="C7" s="11">
        <v>43221</v>
      </c>
      <c r="D7" s="11">
        <v>43261</v>
      </c>
      <c r="E7" s="11">
        <v>43221</v>
      </c>
      <c r="F7" s="11">
        <v>43242</v>
      </c>
      <c r="G7" s="22">
        <v>1</v>
      </c>
      <c r="H7" s="6" t="s">
        <v>15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2:40" ht="20.100000000000001" customHeight="1" thickBot="1">
      <c r="B8" s="10" t="s">
        <v>26</v>
      </c>
      <c r="C8" s="11">
        <v>43224</v>
      </c>
      <c r="D8" s="11">
        <v>43240</v>
      </c>
      <c r="E8" s="11">
        <v>43224</v>
      </c>
      <c r="F8" s="11">
        <v>43245</v>
      </c>
      <c r="G8" s="22">
        <v>0.6</v>
      </c>
      <c r="H8" s="6" t="s">
        <v>16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2:40" ht="20.100000000000001" customHeight="1" thickBot="1">
      <c r="B9" s="13" t="s">
        <v>27</v>
      </c>
      <c r="C9" s="14">
        <v>43223</v>
      </c>
      <c r="D9" s="14">
        <v>43236</v>
      </c>
      <c r="E9" s="14">
        <v>43224</v>
      </c>
      <c r="F9" s="14">
        <v>43235</v>
      </c>
      <c r="G9" s="23">
        <v>1</v>
      </c>
      <c r="H9" s="6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2:40" ht="20.100000000000001" customHeight="1" thickBot="1">
      <c r="B10" s="13" t="s">
        <v>28</v>
      </c>
      <c r="C10" s="14">
        <v>43235</v>
      </c>
      <c r="D10" s="14">
        <v>43253</v>
      </c>
      <c r="E10" s="14">
        <v>43238</v>
      </c>
      <c r="F10" s="14"/>
      <c r="G10" s="23">
        <v>0.1</v>
      </c>
      <c r="H10" s="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2:40" ht="20.100000000000001" customHeight="1">
      <c r="B11" s="15" t="s">
        <v>29</v>
      </c>
      <c r="C11" s="16">
        <v>43261</v>
      </c>
      <c r="D11" s="16">
        <v>43271</v>
      </c>
      <c r="E11" s="16"/>
      <c r="F11" s="16"/>
      <c r="G11" s="24">
        <v>0</v>
      </c>
      <c r="H11" s="7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</row>
    <row r="12" spans="2:40" ht="20.100000000000001" customHeight="1">
      <c r="B12" s="17" t="s">
        <v>12</v>
      </c>
      <c r="C12" s="18">
        <v>43192</v>
      </c>
      <c r="D12" s="18">
        <v>43237</v>
      </c>
      <c r="E12" s="18">
        <v>43192</v>
      </c>
      <c r="F12" s="18">
        <v>43238</v>
      </c>
      <c r="G12" s="25">
        <v>1</v>
      </c>
      <c r="H12" s="21" t="s">
        <v>32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</row>
    <row r="13" spans="2:40" ht="20.100000000000001" customHeight="1">
      <c r="B13" s="17" t="s">
        <v>13</v>
      </c>
      <c r="C13" s="19">
        <v>43222</v>
      </c>
      <c r="D13" s="19">
        <v>43296</v>
      </c>
      <c r="E13" s="19">
        <v>43222</v>
      </c>
      <c r="F13" s="19"/>
      <c r="G13" s="26">
        <v>0.4</v>
      </c>
      <c r="H13" s="21" t="s">
        <v>17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</row>
    <row r="14" spans="2:40" ht="20.100000000000001" customHeight="1">
      <c r="B14" s="17" t="s">
        <v>18</v>
      </c>
      <c r="C14" s="18">
        <v>43234</v>
      </c>
      <c r="D14" s="18">
        <v>43241</v>
      </c>
      <c r="E14" s="18">
        <v>43236</v>
      </c>
      <c r="F14" s="18">
        <v>43238</v>
      </c>
      <c r="G14" s="25">
        <v>1</v>
      </c>
      <c r="H14" s="2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2:40" ht="20.100000000000001" customHeight="1">
      <c r="B15" s="17" t="s">
        <v>19</v>
      </c>
      <c r="C15" s="18">
        <v>43235</v>
      </c>
      <c r="D15" s="18">
        <v>43236</v>
      </c>
      <c r="E15" s="18">
        <v>43235</v>
      </c>
      <c r="F15" s="18">
        <v>43235</v>
      </c>
      <c r="G15" s="25">
        <v>1</v>
      </c>
      <c r="H15" s="21" t="s">
        <v>20</v>
      </c>
      <c r="I15" s="9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</row>
    <row r="16" spans="2:40" ht="20.100000000000001" customHeight="1">
      <c r="B16" s="17" t="s">
        <v>21</v>
      </c>
      <c r="C16" s="18">
        <v>43238</v>
      </c>
      <c r="D16" s="18">
        <v>43239</v>
      </c>
      <c r="E16" s="18">
        <v>43238</v>
      </c>
      <c r="F16" s="18">
        <v>43239</v>
      </c>
      <c r="G16" s="25">
        <v>1</v>
      </c>
      <c r="H16" s="21"/>
      <c r="I16" s="9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</row>
    <row r="17" spans="2:40" ht="20.100000000000001" customHeight="1" thickBot="1">
      <c r="B17" s="20" t="s">
        <v>22</v>
      </c>
      <c r="C17" s="45"/>
      <c r="D17" s="45"/>
      <c r="E17" s="45"/>
      <c r="F17" s="45"/>
      <c r="G17" s="27"/>
      <c r="H17" s="6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</row>
    <row r="18" spans="2:40" ht="20.100000000000001" customHeight="1" thickBot="1">
      <c r="B18" s="10" t="s">
        <v>23</v>
      </c>
      <c r="C18" s="11">
        <v>43241</v>
      </c>
      <c r="D18" s="11">
        <v>43251</v>
      </c>
      <c r="E18" s="11">
        <v>43238</v>
      </c>
      <c r="F18" s="11"/>
      <c r="G18" s="22">
        <v>0.1</v>
      </c>
      <c r="H18" s="6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2:40" ht="20.100000000000001" customHeight="1" thickBot="1">
      <c r="B19" s="13" t="s">
        <v>30</v>
      </c>
      <c r="C19" s="14">
        <v>43230</v>
      </c>
      <c r="D19" s="14">
        <v>43239</v>
      </c>
      <c r="E19" s="14">
        <v>43230</v>
      </c>
      <c r="F19" s="14">
        <v>43244</v>
      </c>
      <c r="G19" s="23">
        <v>1</v>
      </c>
      <c r="H19" s="6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2:40" ht="20.100000000000001" customHeight="1" thickBot="1">
      <c r="B20" s="37" t="s">
        <v>31</v>
      </c>
      <c r="C20" s="38">
        <v>43255</v>
      </c>
      <c r="D20" s="38">
        <v>43316</v>
      </c>
      <c r="E20" s="38"/>
      <c r="F20" s="38"/>
      <c r="G20" s="39">
        <v>0</v>
      </c>
      <c r="H20" s="6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2:40" ht="20.100000000000001" customHeight="1">
      <c r="B21" s="36" t="s">
        <v>33</v>
      </c>
      <c r="C21" s="19">
        <v>43235</v>
      </c>
      <c r="D21" s="19">
        <v>43251</v>
      </c>
      <c r="E21" s="19">
        <v>43235</v>
      </c>
      <c r="F21" s="19"/>
      <c r="G21" s="26">
        <v>0.1</v>
      </c>
      <c r="H21" s="7" t="s">
        <v>34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</row>
    <row r="22" spans="2:40" ht="20.100000000000001" customHeight="1">
      <c r="B22" s="58" t="s">
        <v>37</v>
      </c>
      <c r="C22" s="19">
        <v>43230</v>
      </c>
      <c r="D22" s="19">
        <v>43245</v>
      </c>
      <c r="E22" s="19">
        <v>43238</v>
      </c>
      <c r="F22" s="19">
        <v>43243</v>
      </c>
      <c r="G22" s="26">
        <v>0.3</v>
      </c>
      <c r="H22" s="7"/>
      <c r="I22" s="9"/>
      <c r="J22" s="9"/>
      <c r="K22" s="9"/>
      <c r="L22" s="9"/>
      <c r="M22" s="9"/>
      <c r="N22" s="42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</row>
    <row r="25" spans="2:40">
      <c r="N25" s="1"/>
    </row>
  </sheetData>
  <mergeCells count="9">
    <mergeCell ref="I3:Y3"/>
    <mergeCell ref="Z3:AN3"/>
    <mergeCell ref="B1:AN1"/>
    <mergeCell ref="H3:H4"/>
    <mergeCell ref="D2:F2"/>
    <mergeCell ref="B3:B4"/>
    <mergeCell ref="C3:D3"/>
    <mergeCell ref="E3:F3"/>
    <mergeCell ref="G3:G4"/>
  </mergeCells>
  <phoneticPr fontId="1" type="noConversion"/>
  <conditionalFormatting sqref="I5:AN22">
    <cfRule type="expression" dxfId="6" priority="1">
      <formula>PercentEarlier</formula>
    </cfRule>
    <cfRule type="expression" dxfId="5" priority="3">
      <formula>Advance</formula>
    </cfRule>
    <cfRule type="expression" dxfId="4" priority="4">
      <formula>Delay</formula>
    </cfRule>
    <cfRule type="expression" dxfId="3" priority="5">
      <formula>Actual</formula>
    </cfRule>
    <cfRule type="expression" dxfId="2" priority="6">
      <formula>Plan</formula>
    </cfRule>
    <cfRule type="expression" dxfId="1" priority="8">
      <formula>MOD(COLUMN(),2)=0</formula>
    </cfRule>
  </conditionalFormatting>
  <conditionalFormatting sqref="I4:AN22">
    <cfRule type="expression" dxfId="0" priority="9">
      <formula>I$4=$F$2+$D$2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FDF79-11EE-4BB6-B5EF-16E50B469B10}">
  <dimension ref="G7:I9"/>
  <sheetViews>
    <sheetView workbookViewId="0">
      <selection activeCell="H12" sqref="H12"/>
    </sheetView>
  </sheetViews>
  <sheetFormatPr defaultRowHeight="14.25"/>
  <sheetData>
    <row r="7" spans="7:9">
      <c r="G7">
        <f>IF(H9&lt;I9,H9,I7)</f>
        <v>3</v>
      </c>
      <c r="I7">
        <v>3</v>
      </c>
    </row>
    <row r="8" spans="7:9">
      <c r="H8">
        <v>1</v>
      </c>
      <c r="I8">
        <v>2</v>
      </c>
    </row>
    <row r="9" spans="7:9">
      <c r="H9">
        <v>3</v>
      </c>
      <c r="I9">
        <v>2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项目开发计划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2018-05-25T00:36:00Z</dcterms:created>
  <dcterms:modified xsi:type="dcterms:W3CDTF">2018-05-25T00:41:23Z</dcterms:modified>
</cp:coreProperties>
</file>